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515" windowHeight="6720" activeTab="1"/>
  </bookViews>
  <sheets>
    <sheet name="BALANCE GRAL. IF BAC  BOLSA" sheetId="1" r:id="rId1"/>
    <sheet name="ER IF BAC BOLSA" sheetId="2" r:id="rId2"/>
  </sheets>
  <definedNames>
    <definedName name="_xlnm.Print_Area" localSheetId="0">'BALANCE GRAL. IF BAC  BOLSA'!$B$2:$H$46</definedName>
    <definedName name="_xlnm.Print_Area" localSheetId="1">'ER IF BAC BOLSA'!$B$2:$H$55</definedName>
  </definedNames>
  <calcPr calcId="145621"/>
</workbook>
</file>

<file path=xl/calcChain.xml><?xml version="1.0" encoding="utf-8"?>
<calcChain xmlns="http://schemas.openxmlformats.org/spreadsheetml/2006/main">
  <c r="G17" i="2" l="1"/>
  <c r="G8" i="2"/>
  <c r="H23" i="1"/>
  <c r="D23" i="1"/>
  <c r="H19" i="1"/>
  <c r="D12" i="1"/>
  <c r="D31" i="1" l="1"/>
  <c r="G21" i="2"/>
  <c r="G26" i="2" s="1"/>
  <c r="H12" i="1"/>
  <c r="H31" i="1" s="1"/>
  <c r="G32" i="2" l="1"/>
  <c r="G39" i="2" s="1"/>
  <c r="G30" i="2"/>
</calcChain>
</file>

<file path=xl/sharedStrings.xml><?xml version="1.0" encoding="utf-8"?>
<sst xmlns="http://schemas.openxmlformats.org/spreadsheetml/2006/main" count="61" uniqueCount="51">
  <si>
    <t xml:space="preserve"> INVERSIONES FINANCIERAS BANCO DE AMERICA CENTRAL, S. A.</t>
  </si>
  <si>
    <t xml:space="preserve">BALANCE GENERAL </t>
  </si>
  <si>
    <t>AL 31 DE DICIEMBRE DE 2016</t>
  </si>
  <si>
    <t>(Expresado en dólares de los Estados Unidos de América US$)</t>
  </si>
  <si>
    <t>ACTIVOS</t>
  </si>
  <si>
    <t>PASIVOS</t>
  </si>
  <si>
    <t>CORRIENTE</t>
  </si>
  <si>
    <t>Bancos</t>
  </si>
  <si>
    <t>Prestamos</t>
  </si>
  <si>
    <t>Otros depositos a la vista</t>
  </si>
  <si>
    <t>Intereses por pagar</t>
  </si>
  <si>
    <t>Cuentas por pagar</t>
  </si>
  <si>
    <t>Débito Fiscal</t>
  </si>
  <si>
    <t>Provisiones por pagar</t>
  </si>
  <si>
    <t>NO CORRIENTE</t>
  </si>
  <si>
    <t>Impuesto sobre la renta</t>
  </si>
  <si>
    <t>PATRIMONIO</t>
  </si>
  <si>
    <t>Gastos pagados por anticipado</t>
  </si>
  <si>
    <t>Capital social  suscrito y pagado</t>
  </si>
  <si>
    <t>Cuentas por cobrar</t>
  </si>
  <si>
    <t>Reservas de capital</t>
  </si>
  <si>
    <t>Derechos y participaciones en subsidiarias</t>
  </si>
  <si>
    <t>Utilidades de ejercicios anteriores</t>
  </si>
  <si>
    <t>Utilidades del presente ejercicio</t>
  </si>
  <si>
    <t>TOTAL ACTIVOS</t>
  </si>
  <si>
    <t>TOTAL PASIVOS Y PATRIMONIO</t>
  </si>
  <si>
    <t>Raúl Ernesto Cardenal Debayle</t>
  </si>
  <si>
    <t>Gerardo Armando Ruiz Munguia</t>
  </si>
  <si>
    <t>Representante Legal</t>
  </si>
  <si>
    <t xml:space="preserve"> Gerente General</t>
  </si>
  <si>
    <t>José Roberto Ramírez</t>
  </si>
  <si>
    <t>Contador</t>
  </si>
  <si>
    <t xml:space="preserve"> INVERSIONES FINANCIERAS 
BANCO DE AMERICA CENTRAL, S. A.</t>
  </si>
  <si>
    <t>ESTADO DE RESULTADOS</t>
  </si>
  <si>
    <t xml:space="preserve"> DEL 1º DE ENERO AL 31 DE DICIEMBRE DE 2016</t>
  </si>
  <si>
    <t>INGRESOS:</t>
  </si>
  <si>
    <t>Intereses sobre depositos en banco</t>
  </si>
  <si>
    <t>Participación en subsidiarias</t>
  </si>
  <si>
    <t>Comisiones por administración de inversiones</t>
  </si>
  <si>
    <t>MENOS :</t>
  </si>
  <si>
    <t>GASTOS DE OPERACIÓN</t>
  </si>
  <si>
    <t>Gastos de Administración</t>
  </si>
  <si>
    <t>Gastos Financieros</t>
  </si>
  <si>
    <t>UTILIDAD DE OPERACIÓN</t>
  </si>
  <si>
    <t>MAS :</t>
  </si>
  <si>
    <t>Otros ingresos y gastos</t>
  </si>
  <si>
    <t>UTILIDAD CONTABLE</t>
  </si>
  <si>
    <t>Reserva Legal</t>
  </si>
  <si>
    <t>UTILIDAD ANTES DE IMPUESTOS</t>
  </si>
  <si>
    <t>Impuestos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</si>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</sst>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\-??_);_(@_)"/>
    <numFmt numFmtId="165" formatCode="_(\$* #,##0.00_);_(\$* \(#,##0.00\);_(\$* \-??_);_(@_)"/>
    <numFmt numFmtId="166" formatCode="_(&quot;$ &quot;* #,##0.00_);_(&quot;$ &quot;* \(#,##0.00\);_(&quot;$ &quot;* \-??_);_(@_)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(\$* #,##0.0_);_(\$* \(#,##0.0\);_(\$* \-??_);_(@_)"/>
    <numFmt numFmtId="170" formatCode="#,##0.000"/>
    <numFmt numFmtId="171" formatCode="_-* #,##0.00\ _ _-;\-* #,##0.00\ _ _-;_-* &quot;-&quot;??\ _ _-;_-@_-"/>
  </numFmts>
  <fonts count="10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0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14">
    <xf numFmtId="0" fontId="0" fillId="0" borderId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1" fillId="0" borderId="0"/>
    <xf numFmtId="0" fontId="1" fillId="0" borderId="0"/>
    <xf numFmtId="164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165" fontId="2" fillId="0" borderId="0" xfId="3" applyNumberFormat="1" applyFont="1" applyFill="1" applyBorder="1" applyAlignment="1" applyProtection="1">
      <alignment horizontal="center"/>
    </xf>
    <xf numFmtId="165" fontId="1" fillId="0" borderId="0" xfId="3" applyNumberFormat="1" applyFont="1" applyFill="1" applyBorder="1" applyAlignment="1" applyProtection="1"/>
    <xf numFmtId="165" fontId="3" fillId="0" borderId="0" xfId="4" applyNumberFormat="1" applyFont="1" applyFill="1" applyBorder="1" applyAlignment="1" applyProtection="1">
      <alignment horizontal="center"/>
    </xf>
    <xf numFmtId="166" fontId="4" fillId="0" borderId="0" xfId="3" applyNumberFormat="1" applyFont="1" applyFill="1" applyBorder="1" applyAlignment="1" applyProtection="1">
      <alignment horizontal="center"/>
    </xf>
    <xf numFmtId="166" fontId="5" fillId="0" borderId="0" xfId="3" applyNumberFormat="1" applyFont="1" applyFill="1" applyBorder="1" applyAlignment="1" applyProtection="1"/>
    <xf numFmtId="165" fontId="1" fillId="0" borderId="0" xfId="3" applyNumberFormat="1" applyFont="1" applyFill="1" applyBorder="1" applyAlignment="1" applyProtection="1">
      <alignment horizontal="center"/>
    </xf>
    <xf numFmtId="165" fontId="5" fillId="0" borderId="0" xfId="3" applyNumberFormat="1" applyFont="1" applyFill="1" applyBorder="1" applyAlignment="1" applyProtection="1">
      <alignment horizontal="center"/>
    </xf>
    <xf numFmtId="164" fontId="1" fillId="0" borderId="0" xfId="3" applyNumberFormat="1" applyFont="1" applyFill="1" applyBorder="1" applyAlignment="1" applyProtection="1"/>
    <xf numFmtId="165" fontId="5" fillId="0" borderId="0" xfId="3" applyNumberFormat="1" applyFont="1" applyFill="1" applyBorder="1" applyAlignment="1" applyProtection="1">
      <alignment horizontal="left"/>
    </xf>
    <xf numFmtId="4" fontId="5" fillId="0" borderId="0" xfId="2" applyNumberFormat="1" applyFont="1" applyFill="1" applyBorder="1" applyAlignment="1" applyProtection="1">
      <alignment horizontal="center"/>
    </xf>
    <xf numFmtId="4" fontId="5" fillId="0" borderId="0" xfId="3" applyNumberFormat="1" applyFont="1" applyFill="1" applyBorder="1" applyAlignment="1" applyProtection="1">
      <alignment horizontal="center"/>
    </xf>
    <xf numFmtId="165" fontId="5" fillId="0" borderId="0" xfId="3" applyNumberFormat="1" applyFont="1" applyFill="1" applyBorder="1" applyAlignment="1" applyProtection="1"/>
    <xf numFmtId="4" fontId="1" fillId="0" borderId="0" xfId="2" applyNumberFormat="1" applyFont="1" applyFill="1" applyBorder="1" applyAlignment="1" applyProtection="1"/>
    <xf numFmtId="4" fontId="5" fillId="0" borderId="0" xfId="2" applyNumberFormat="1" applyFont="1" applyFill="1" applyBorder="1" applyAlignment="1" applyProtection="1"/>
    <xf numFmtId="4" fontId="1" fillId="0" borderId="0" xfId="3" applyNumberFormat="1" applyFont="1" applyFill="1" applyBorder="1" applyAlignment="1" applyProtection="1"/>
    <xf numFmtId="4" fontId="5" fillId="0" borderId="0" xfId="3" applyNumberFormat="1" applyFont="1" applyFill="1" applyBorder="1" applyAlignment="1" applyProtection="1"/>
    <xf numFmtId="4" fontId="1" fillId="0" borderId="1" xfId="2" applyNumberFormat="1" applyFont="1" applyFill="1" applyBorder="1" applyAlignment="1" applyProtection="1"/>
    <xf numFmtId="4" fontId="1" fillId="0" borderId="0" xfId="4" applyNumberFormat="1" applyFont="1" applyFill="1" applyBorder="1" applyAlignment="1" applyProtection="1"/>
    <xf numFmtId="165" fontId="7" fillId="0" borderId="0" xfId="3" applyNumberFormat="1" applyFont="1" applyFill="1" applyBorder="1" applyAlignment="1" applyProtection="1"/>
    <xf numFmtId="4" fontId="7" fillId="0" borderId="0" xfId="2" applyNumberFormat="1" applyFont="1" applyFill="1" applyBorder="1" applyAlignment="1" applyProtection="1"/>
    <xf numFmtId="4" fontId="1" fillId="0" borderId="0" xfId="1" applyNumberFormat="1" applyFont="1" applyFill="1" applyBorder="1" applyAlignment="1" applyProtection="1"/>
    <xf numFmtId="4" fontId="1" fillId="2" borderId="0" xfId="1" applyNumberFormat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4" fontId="1" fillId="0" borderId="0" xfId="2" applyNumberFormat="1" applyFont="1"/>
    <xf numFmtId="169" fontId="1" fillId="0" borderId="0" xfId="3" applyNumberFormat="1" applyFont="1" applyFill="1" applyBorder="1" applyAlignment="1" applyProtection="1"/>
    <xf numFmtId="165" fontId="1" fillId="0" borderId="0" xfId="3" applyNumberFormat="1" applyFont="1" applyFill="1" applyBorder="1" applyAlignment="1" applyProtection="1">
      <alignment wrapText="1"/>
    </xf>
    <xf numFmtId="4" fontId="5" fillId="0" borderId="2" xfId="2" applyNumberFormat="1" applyFont="1" applyFill="1" applyBorder="1" applyAlignment="1" applyProtection="1"/>
    <xf numFmtId="4" fontId="5" fillId="0" borderId="2" xfId="3" applyNumberFormat="1" applyFont="1" applyFill="1" applyBorder="1" applyAlignment="1" applyProtection="1"/>
    <xf numFmtId="170" fontId="1" fillId="0" borderId="0" xfId="3" applyNumberFormat="1" applyFont="1" applyFill="1" applyBorder="1" applyAlignment="1" applyProtection="1"/>
    <xf numFmtId="165" fontId="1" fillId="0" borderId="0" xfId="3" applyNumberFormat="1" applyFont="1" applyFill="1" applyBorder="1" applyAlignment="1" applyProtection="1">
      <alignment horizontal="center"/>
    </xf>
    <xf numFmtId="165" fontId="5" fillId="0" borderId="0" xfId="3" applyNumberFormat="1" applyFont="1" applyFill="1" applyBorder="1" applyAlignment="1" applyProtection="1">
      <alignment horizontal="center"/>
    </xf>
    <xf numFmtId="0" fontId="1" fillId="0" borderId="0" xfId="5" applyNumberFormat="1" applyFont="1" applyFill="1" applyBorder="1" applyAlignment="1">
      <alignment horizontal="center"/>
    </xf>
    <xf numFmtId="165" fontId="1" fillId="0" borderId="0" xfId="5" applyNumberFormat="1" applyFont="1" applyFill="1" applyBorder="1" applyAlignment="1"/>
    <xf numFmtId="0" fontId="1" fillId="0" borderId="0" xfId="5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center"/>
    </xf>
    <xf numFmtId="165" fontId="1" fillId="0" borderId="0" xfId="5" applyNumberFormat="1" applyFont="1" applyFill="1" applyAlignment="1" applyProtection="1">
      <alignment horizontal="center"/>
    </xf>
    <xf numFmtId="165" fontId="1" fillId="0" borderId="0" xfId="5" applyNumberFormat="1" applyFont="1" applyFill="1"/>
    <xf numFmtId="0" fontId="5" fillId="0" borderId="0" xfId="5" applyFont="1" applyBorder="1" applyAlignment="1"/>
    <xf numFmtId="0" fontId="5" fillId="0" borderId="0" xfId="5" applyFont="1" applyBorder="1" applyAlignment="1">
      <alignment horizontal="center"/>
    </xf>
    <xf numFmtId="4" fontId="5" fillId="0" borderId="0" xfId="5" applyNumberFormat="1" applyFont="1" applyBorder="1" applyAlignment="1"/>
    <xf numFmtId="0" fontId="1" fillId="0" borderId="0" xfId="5" applyFont="1" applyBorder="1" applyAlignment="1"/>
    <xf numFmtId="0" fontId="1" fillId="0" borderId="0" xfId="5" applyFont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4" fontId="1" fillId="0" borderId="0" xfId="5" applyNumberFormat="1" applyFont="1" applyBorder="1" applyAlignment="1"/>
    <xf numFmtId="165" fontId="3" fillId="0" borderId="0" xfId="5" applyNumberFormat="1" applyFont="1" applyFill="1" applyBorder="1" applyAlignment="1" applyProtection="1">
      <alignment horizontal="center"/>
    </xf>
    <xf numFmtId="0" fontId="3" fillId="0" borderId="0" xfId="5" applyFont="1" applyBorder="1" applyAlignment="1"/>
    <xf numFmtId="165" fontId="5" fillId="0" borderId="0" xfId="5" applyNumberFormat="1" applyFont="1" applyFill="1" applyBorder="1" applyAlignment="1" applyProtection="1"/>
    <xf numFmtId="0" fontId="1" fillId="0" borderId="0" xfId="5" applyFont="1" applyBorder="1"/>
    <xf numFmtId="165" fontId="8" fillId="0" borderId="0" xfId="3" applyNumberFormat="1" applyFont="1" applyFill="1" applyBorder="1" applyAlignment="1" applyProtection="1">
      <alignment horizontal="center" wrapText="1"/>
    </xf>
    <xf numFmtId="166" fontId="9" fillId="0" borderId="0" xfId="3" applyNumberFormat="1" applyFont="1" applyFill="1" applyBorder="1" applyAlignment="1" applyProtection="1">
      <alignment horizontal="center"/>
    </xf>
    <xf numFmtId="4" fontId="5" fillId="0" borderId="1" xfId="2" applyNumberFormat="1" applyFont="1" applyFill="1" applyBorder="1" applyAlignment="1" applyProtection="1">
      <alignment horizontal="center"/>
    </xf>
    <xf numFmtId="165" fontId="1" fillId="0" borderId="0" xfId="4" applyFont="1" applyFill="1" applyBorder="1" applyAlignment="1" applyProtection="1"/>
    <xf numFmtId="164" fontId="1" fillId="0" borderId="0" xfId="3" applyFill="1" applyBorder="1" applyAlignment="1" applyProtection="1"/>
    <xf numFmtId="0" fontId="1" fillId="0" borderId="0" xfId="5" applyFont="1"/>
    <xf numFmtId="0" fontId="5" fillId="0" borderId="0" xfId="3" applyNumberFormat="1" applyFont="1" applyFill="1" applyBorder="1" applyAlignment="1" applyProtection="1"/>
    <xf numFmtId="4" fontId="1" fillId="0" borderId="0" xfId="5" applyNumberFormat="1" applyFont="1"/>
    <xf numFmtId="4" fontId="5" fillId="0" borderId="1" xfId="2" applyNumberFormat="1" applyFont="1" applyFill="1" applyBorder="1" applyAlignment="1" applyProtection="1"/>
    <xf numFmtId="0" fontId="1" fillId="0" borderId="0" xfId="3" applyNumberFormat="1" applyFont="1" applyFill="1" applyBorder="1" applyAlignment="1" applyProtection="1"/>
    <xf numFmtId="4" fontId="5" fillId="0" borderId="1" xfId="2" applyNumberFormat="1" applyFont="1" applyBorder="1" applyAlignment="1"/>
    <xf numFmtId="4" fontId="1" fillId="0" borderId="0" xfId="2" applyNumberFormat="1" applyFont="1" applyBorder="1" applyAlignment="1"/>
    <xf numFmtId="0" fontId="1" fillId="0" borderId="0" xfId="5" applyNumberFormat="1" applyFont="1" applyFill="1" applyBorder="1" applyAlignment="1" applyProtection="1"/>
    <xf numFmtId="4" fontId="3" fillId="0" borderId="0" xfId="2" applyNumberFormat="1" applyFont="1" applyFill="1" applyBorder="1" applyAlignment="1" applyProtection="1">
      <alignment horizontal="center"/>
    </xf>
    <xf numFmtId="4" fontId="3" fillId="0" borderId="3" xfId="2" applyNumberFormat="1" applyFont="1" applyFill="1" applyBorder="1" applyAlignment="1" applyProtection="1"/>
    <xf numFmtId="0" fontId="5" fillId="0" borderId="0" xfId="5" applyNumberFormat="1" applyFont="1" applyFill="1" applyBorder="1" applyAlignment="1">
      <alignment horizontal="center"/>
    </xf>
  </cellXfs>
  <cellStyles count="14">
    <cellStyle name="Excel Built-in Normal" xfId="6"/>
    <cellStyle name="Millares" xfId="1" builtinId="3"/>
    <cellStyle name="Millares 10" xfId="7"/>
    <cellStyle name="Millares 126" xfId="8"/>
    <cellStyle name="Millares 2" xfId="9"/>
    <cellStyle name="Millares 3" xfId="3"/>
    <cellStyle name="Millares 4" xfId="10"/>
    <cellStyle name="Millares 9" xfId="11"/>
    <cellStyle name="Moneda" xfId="2" builtinId="4"/>
    <cellStyle name="Moneda 2" xfId="4"/>
    <cellStyle name="Normal" xfId="0" builtinId="0"/>
    <cellStyle name="Normal 2" xfId="5"/>
    <cellStyle name="Normal 2 2" xfId="12"/>
    <cellStyle name="Porcentaje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L91"/>
  <sheetViews>
    <sheetView showGridLines="0" topLeftCell="A25" zoomScale="85" zoomScaleNormal="85" workbookViewId="0">
      <pane xSplit="20040" topLeftCell="N1"/>
      <selection activeCell="H17" sqref="H17"/>
      <selection pane="topRight" activeCell="G27" sqref="G27"/>
    </sheetView>
  </sheetViews>
  <sheetFormatPr baseColWidth="10" defaultRowHeight="12.75" x14ac:dyDescent="0.2"/>
  <cols>
    <col min="1" max="1" width="10.28515625" style="2" customWidth="1"/>
    <col min="2" max="2" width="36.7109375" style="2" customWidth="1"/>
    <col min="3" max="4" width="15.7109375" style="2" customWidth="1"/>
    <col min="5" max="5" width="3.7109375" style="2" customWidth="1"/>
    <col min="6" max="6" width="34.85546875" style="2" customWidth="1"/>
    <col min="7" max="8" width="15.7109375" style="2" customWidth="1"/>
    <col min="9" max="9" width="4.140625" style="2" customWidth="1"/>
    <col min="10" max="11" width="11.42578125" style="2"/>
    <col min="12" max="12" width="13.5703125" style="2" bestFit="1" customWidth="1"/>
    <col min="13" max="16384" width="11.42578125" style="2"/>
  </cols>
  <sheetData>
    <row r="2" spans="2:9" ht="20.25" x14ac:dyDescent="0.3">
      <c r="B2" s="1" t="s">
        <v>0</v>
      </c>
      <c r="C2" s="1"/>
      <c r="D2" s="1"/>
      <c r="E2" s="1"/>
      <c r="F2" s="1"/>
      <c r="G2" s="1"/>
      <c r="H2" s="1"/>
    </row>
    <row r="3" spans="2:9" ht="15" x14ac:dyDescent="0.25">
      <c r="B3" s="3" t="s">
        <v>1</v>
      </c>
      <c r="C3" s="3"/>
      <c r="D3" s="3"/>
      <c r="E3" s="3"/>
      <c r="F3" s="3"/>
      <c r="G3" s="3"/>
      <c r="H3" s="3"/>
    </row>
    <row r="4" spans="2:9" ht="15" x14ac:dyDescent="0.25">
      <c r="B4" s="3" t="s">
        <v>2</v>
      </c>
      <c r="C4" s="3"/>
      <c r="D4" s="3"/>
      <c r="E4" s="3"/>
      <c r="F4" s="3"/>
      <c r="G4" s="3"/>
      <c r="H4" s="3"/>
    </row>
    <row r="5" spans="2:9" x14ac:dyDescent="0.2">
      <c r="B5" s="4" t="s">
        <v>3</v>
      </c>
      <c r="C5" s="4"/>
      <c r="D5" s="4"/>
      <c r="E5" s="4"/>
      <c r="F5" s="4"/>
      <c r="G5" s="4"/>
      <c r="H5" s="4"/>
      <c r="I5" s="5"/>
    </row>
    <row r="6" spans="2:9" x14ac:dyDescent="0.2">
      <c r="B6" s="6"/>
      <c r="C6" s="7"/>
      <c r="D6" s="7"/>
      <c r="E6" s="7"/>
      <c r="F6" s="6"/>
      <c r="G6" s="7"/>
      <c r="H6" s="7"/>
    </row>
    <row r="7" spans="2:9" x14ac:dyDescent="0.2">
      <c r="B7" s="6"/>
      <c r="C7" s="7"/>
      <c r="D7" s="7"/>
      <c r="E7" s="7"/>
      <c r="F7" s="6"/>
      <c r="G7" s="7"/>
      <c r="H7" s="7"/>
    </row>
    <row r="8" spans="2:9" x14ac:dyDescent="0.2">
      <c r="B8" s="6"/>
      <c r="C8" s="7"/>
      <c r="D8" s="7"/>
      <c r="E8" s="7"/>
      <c r="G8" s="8"/>
      <c r="H8" s="7"/>
    </row>
    <row r="9" spans="2:9" x14ac:dyDescent="0.2">
      <c r="B9" s="6"/>
      <c r="C9" s="7"/>
      <c r="D9" s="7"/>
      <c r="E9" s="7"/>
      <c r="F9" s="6"/>
      <c r="G9" s="7"/>
      <c r="H9" s="7"/>
    </row>
    <row r="10" spans="2:9" x14ac:dyDescent="0.2">
      <c r="B10" s="9" t="s">
        <v>4</v>
      </c>
      <c r="C10" s="10"/>
      <c r="D10" s="10"/>
      <c r="F10" s="9" t="s">
        <v>5</v>
      </c>
      <c r="G10" s="11"/>
      <c r="H10" s="11"/>
    </row>
    <row r="11" spans="2:9" x14ac:dyDescent="0.2">
      <c r="B11" s="9"/>
      <c r="C11" s="10"/>
      <c r="D11" s="10"/>
      <c r="F11" s="9"/>
      <c r="G11" s="11"/>
      <c r="H11" s="11"/>
    </row>
    <row r="12" spans="2:9" x14ac:dyDescent="0.2">
      <c r="B12" s="12" t="s">
        <v>6</v>
      </c>
      <c r="C12" s="13"/>
      <c r="D12" s="14">
        <f>SUM(C13:C14)</f>
        <v>516075.96</v>
      </c>
      <c r="F12" s="12" t="s">
        <v>6</v>
      </c>
      <c r="G12" s="15"/>
      <c r="H12" s="16">
        <f>SUM(G12:G18)</f>
        <v>2005450.05</v>
      </c>
    </row>
    <row r="13" spans="2:9" x14ac:dyDescent="0.2">
      <c r="B13" s="2" t="s">
        <v>7</v>
      </c>
      <c r="C13" s="17">
        <v>516075.96</v>
      </c>
      <c r="D13" s="13"/>
      <c r="F13" s="2" t="s">
        <v>8</v>
      </c>
      <c r="G13" s="18">
        <v>2000000</v>
      </c>
      <c r="H13" s="15"/>
    </row>
    <row r="14" spans="2:9" x14ac:dyDescent="0.2">
      <c r="B14" s="19" t="s">
        <v>9</v>
      </c>
      <c r="C14" s="20">
        <v>0</v>
      </c>
      <c r="D14" s="13"/>
      <c r="F14" s="2" t="s">
        <v>10</v>
      </c>
      <c r="G14" s="21">
        <v>4032.79</v>
      </c>
      <c r="H14" s="15"/>
    </row>
    <row r="15" spans="2:9" x14ac:dyDescent="0.2">
      <c r="B15" s="19"/>
      <c r="C15" s="20"/>
      <c r="D15" s="13"/>
      <c r="F15" s="2" t="s">
        <v>11</v>
      </c>
      <c r="G15" s="22">
        <v>650.69000000000005</v>
      </c>
      <c r="H15" s="15"/>
    </row>
    <row r="16" spans="2:9" hidden="1" x14ac:dyDescent="0.2">
      <c r="C16" s="13"/>
      <c r="D16" s="13"/>
      <c r="F16" s="2" t="s">
        <v>12</v>
      </c>
      <c r="G16" s="21">
        <v>0</v>
      </c>
      <c r="H16" s="15"/>
    </row>
    <row r="17" spans="2:12" x14ac:dyDescent="0.2">
      <c r="C17" s="13"/>
      <c r="D17" s="13"/>
      <c r="F17" s="2" t="s">
        <v>13</v>
      </c>
      <c r="G17" s="23">
        <v>766.56999999999994</v>
      </c>
      <c r="H17" s="15"/>
    </row>
    <row r="18" spans="2:12" x14ac:dyDescent="0.2">
      <c r="C18" s="13"/>
      <c r="D18" s="13"/>
      <c r="G18" s="21"/>
      <c r="H18" s="15"/>
    </row>
    <row r="19" spans="2:12" hidden="1" x14ac:dyDescent="0.2">
      <c r="F19" s="12" t="s">
        <v>14</v>
      </c>
      <c r="G19" s="15"/>
      <c r="H19" s="15">
        <f>+G20</f>
        <v>0</v>
      </c>
    </row>
    <row r="20" spans="2:12" hidden="1" x14ac:dyDescent="0.2">
      <c r="F20" s="2" t="s">
        <v>15</v>
      </c>
      <c r="G20" s="18">
        <v>0</v>
      </c>
      <c r="H20" s="15"/>
    </row>
    <row r="21" spans="2:12" hidden="1" x14ac:dyDescent="0.2">
      <c r="G21" s="15"/>
      <c r="H21" s="15"/>
    </row>
    <row r="22" spans="2:12" ht="12.75" customHeight="1" x14ac:dyDescent="0.2">
      <c r="F22" s="12"/>
      <c r="G22" s="15"/>
      <c r="H22" s="15"/>
    </row>
    <row r="23" spans="2:12" x14ac:dyDescent="0.2">
      <c r="B23" s="12" t="s">
        <v>14</v>
      </c>
      <c r="C23" s="13"/>
      <c r="D23" s="14">
        <f>SUM(C23:C26)</f>
        <v>248992878.24999997</v>
      </c>
      <c r="F23" s="12" t="s">
        <v>16</v>
      </c>
      <c r="G23" s="15"/>
      <c r="H23" s="16">
        <f>SUM(G24:G27)</f>
        <v>247503504.16</v>
      </c>
    </row>
    <row r="24" spans="2:12" x14ac:dyDescent="0.2">
      <c r="B24" s="2" t="s">
        <v>17</v>
      </c>
      <c r="C24" s="13">
        <v>10472.459999999999</v>
      </c>
      <c r="D24" s="24"/>
      <c r="F24" s="2" t="s">
        <v>18</v>
      </c>
      <c r="G24" s="18">
        <v>146949600</v>
      </c>
      <c r="H24" s="15"/>
    </row>
    <row r="25" spans="2:12" x14ac:dyDescent="0.2">
      <c r="B25" s="2" t="s">
        <v>19</v>
      </c>
      <c r="C25" s="13">
        <v>1191.93</v>
      </c>
      <c r="D25" s="24"/>
      <c r="F25" s="2" t="s">
        <v>20</v>
      </c>
      <c r="G25" s="21">
        <v>21780838.93</v>
      </c>
      <c r="H25" s="15"/>
      <c r="L25" s="25"/>
    </row>
    <row r="26" spans="2:12" ht="12.75" customHeight="1" x14ac:dyDescent="0.2">
      <c r="B26" s="26" t="s">
        <v>21</v>
      </c>
      <c r="C26" s="17">
        <v>248981213.85999998</v>
      </c>
      <c r="D26" s="24"/>
      <c r="F26" s="2" t="s">
        <v>22</v>
      </c>
      <c r="G26" s="21">
        <v>56744538.339999996</v>
      </c>
      <c r="H26" s="15"/>
      <c r="L26" s="25"/>
    </row>
    <row r="27" spans="2:12" x14ac:dyDescent="0.2">
      <c r="C27" s="13"/>
      <c r="D27" s="13"/>
      <c r="F27" s="2" t="s">
        <v>23</v>
      </c>
      <c r="G27" s="23">
        <v>22028526.889999997</v>
      </c>
      <c r="H27" s="15"/>
      <c r="L27" s="25"/>
    </row>
    <row r="28" spans="2:12" x14ac:dyDescent="0.2">
      <c r="C28" s="13"/>
      <c r="D28" s="13"/>
      <c r="G28" s="21"/>
      <c r="H28" s="15"/>
      <c r="L28" s="25"/>
    </row>
    <row r="29" spans="2:12" x14ac:dyDescent="0.2">
      <c r="C29" s="13"/>
      <c r="D29" s="13"/>
      <c r="G29" s="15"/>
      <c r="H29" s="15"/>
      <c r="L29" s="25"/>
    </row>
    <row r="30" spans="2:12" x14ac:dyDescent="0.2">
      <c r="C30" s="13"/>
      <c r="D30" s="13"/>
      <c r="G30" s="15"/>
      <c r="H30" s="15"/>
      <c r="L30" s="25"/>
    </row>
    <row r="31" spans="2:12" ht="14.25" customHeight="1" thickBot="1" x14ac:dyDescent="0.25">
      <c r="B31" s="12" t="s">
        <v>24</v>
      </c>
      <c r="C31" s="13"/>
      <c r="D31" s="27">
        <f>SUM(D12:D29)</f>
        <v>249508954.20999998</v>
      </c>
      <c r="F31" s="12" t="s">
        <v>25</v>
      </c>
      <c r="G31" s="15"/>
      <c r="H31" s="28">
        <f>SUM(H12:H23)</f>
        <v>249508954.21000001</v>
      </c>
    </row>
    <row r="32" spans="2:12" ht="13.5" thickTop="1" x14ac:dyDescent="0.2">
      <c r="C32" s="13"/>
      <c r="D32" s="13"/>
      <c r="G32" s="15"/>
      <c r="H32" s="15"/>
    </row>
    <row r="33" spans="2:8" x14ac:dyDescent="0.2">
      <c r="C33" s="13"/>
      <c r="D33" s="13"/>
      <c r="G33" s="15"/>
      <c r="H33" s="15"/>
    </row>
    <row r="34" spans="2:8" x14ac:dyDescent="0.2">
      <c r="C34" s="13"/>
      <c r="D34" s="13"/>
    </row>
    <row r="36" spans="2:8" x14ac:dyDescent="0.2">
      <c r="C36" s="29"/>
    </row>
    <row r="37" spans="2:8" x14ac:dyDescent="0.2">
      <c r="C37" s="29"/>
    </row>
    <row r="38" spans="2:8" x14ac:dyDescent="0.2">
      <c r="C38" s="29"/>
    </row>
    <row r="39" spans="2:8" x14ac:dyDescent="0.2">
      <c r="B39" s="6" t="s">
        <v>26</v>
      </c>
      <c r="C39" s="29"/>
      <c r="G39" s="30" t="s">
        <v>27</v>
      </c>
      <c r="H39" s="30"/>
    </row>
    <row r="40" spans="2:8" x14ac:dyDescent="0.2">
      <c r="B40" s="7" t="s">
        <v>28</v>
      </c>
      <c r="C40" s="29"/>
      <c r="G40" s="31" t="s">
        <v>29</v>
      </c>
      <c r="H40" s="31"/>
    </row>
    <row r="41" spans="2:8" x14ac:dyDescent="0.2">
      <c r="C41" s="29"/>
    </row>
    <row r="43" spans="2:8" x14ac:dyDescent="0.2">
      <c r="E43" s="6"/>
    </row>
    <row r="44" spans="2:8" x14ac:dyDescent="0.2">
      <c r="B44" s="32"/>
      <c r="C44" s="33"/>
      <c r="D44" s="33"/>
      <c r="E44" s="6" t="s">
        <v>30</v>
      </c>
      <c r="F44" s="33"/>
      <c r="G44" s="34"/>
      <c r="H44" s="34"/>
    </row>
    <row r="45" spans="2:8" x14ac:dyDescent="0.2">
      <c r="B45" s="32"/>
      <c r="C45" s="33"/>
      <c r="D45" s="33"/>
      <c r="E45" s="35" t="s">
        <v>31</v>
      </c>
      <c r="F45" s="33"/>
      <c r="G45" s="34"/>
      <c r="H45" s="34"/>
    </row>
    <row r="46" spans="2:8" x14ac:dyDescent="0.2">
      <c r="B46" s="32"/>
      <c r="C46" s="33"/>
      <c r="D46" s="33"/>
      <c r="E46" s="32"/>
      <c r="F46" s="33"/>
      <c r="G46" s="32"/>
      <c r="H46" s="32"/>
    </row>
    <row r="47" spans="2:8" x14ac:dyDescent="0.2">
      <c r="B47" s="36"/>
      <c r="C47" s="36"/>
      <c r="D47" s="36"/>
      <c r="G47" s="6"/>
      <c r="H47" s="37"/>
    </row>
    <row r="49" spans="2:8" x14ac:dyDescent="0.2">
      <c r="B49" s="38"/>
      <c r="C49" s="39"/>
      <c r="D49" s="40"/>
      <c r="E49" s="41"/>
    </row>
    <row r="50" spans="2:8" x14ac:dyDescent="0.2">
      <c r="B50" s="42"/>
      <c r="C50" s="42"/>
      <c r="D50" s="42"/>
      <c r="E50" s="43"/>
      <c r="F50" s="39"/>
      <c r="G50" s="39"/>
      <c r="H50" s="39"/>
    </row>
    <row r="51" spans="2:8" x14ac:dyDescent="0.2">
      <c r="B51" s="41"/>
      <c r="C51" s="41"/>
      <c r="D51" s="41"/>
      <c r="E51" s="41"/>
      <c r="F51" s="41"/>
      <c r="G51" s="39"/>
      <c r="H51" s="44"/>
    </row>
    <row r="52" spans="2:8" x14ac:dyDescent="0.2">
      <c r="B52" s="41"/>
      <c r="C52" s="41"/>
      <c r="D52" s="41"/>
      <c r="E52" s="41"/>
      <c r="F52" s="41"/>
      <c r="G52" s="41"/>
      <c r="H52" s="44"/>
    </row>
    <row r="53" spans="2:8" ht="15" x14ac:dyDescent="0.25">
      <c r="B53" s="45"/>
      <c r="C53" s="46"/>
      <c r="D53" s="46"/>
      <c r="E53" s="46"/>
      <c r="F53" s="41"/>
      <c r="G53" s="41"/>
      <c r="H53" s="44"/>
    </row>
    <row r="54" spans="2:8" ht="15" x14ac:dyDescent="0.25">
      <c r="B54" s="45"/>
      <c r="C54" s="46"/>
      <c r="D54" s="46"/>
      <c r="E54" s="46"/>
      <c r="F54" s="45"/>
      <c r="G54" s="41"/>
      <c r="H54" s="44"/>
    </row>
    <row r="55" spans="2:8" ht="15" x14ac:dyDescent="0.25">
      <c r="B55" s="47"/>
      <c r="C55" s="47"/>
      <c r="D55" s="47"/>
      <c r="E55" s="47"/>
      <c r="F55" s="45"/>
      <c r="G55" s="41"/>
      <c r="H55" s="44"/>
    </row>
    <row r="56" spans="2:8" x14ac:dyDescent="0.2">
      <c r="B56" s="47"/>
      <c r="C56" s="47"/>
      <c r="D56" s="47"/>
      <c r="E56" s="47"/>
      <c r="F56" s="47"/>
      <c r="G56" s="47"/>
      <c r="H56" s="47"/>
    </row>
    <row r="57" spans="2:8" x14ac:dyDescent="0.2">
      <c r="B57" s="41"/>
      <c r="C57" s="41"/>
      <c r="D57" s="41"/>
      <c r="E57" s="41"/>
      <c r="F57" s="41"/>
      <c r="G57" s="41"/>
      <c r="H57" s="41"/>
    </row>
    <row r="58" spans="2:8" ht="15" x14ac:dyDescent="0.25">
      <c r="B58" s="45"/>
      <c r="C58" s="48"/>
      <c r="D58" s="48"/>
      <c r="E58" s="48"/>
      <c r="F58" s="45"/>
      <c r="G58" s="45"/>
      <c r="H58" s="45"/>
    </row>
    <row r="59" spans="2:8" ht="15" x14ac:dyDescent="0.25">
      <c r="B59" s="45"/>
      <c r="C59" s="48"/>
      <c r="D59" s="48"/>
      <c r="E59" s="48"/>
      <c r="F59" s="45"/>
      <c r="G59" s="45"/>
      <c r="H59" s="45"/>
    </row>
    <row r="60" spans="2:8" x14ac:dyDescent="0.2">
      <c r="B60" s="6"/>
      <c r="C60" s="7"/>
      <c r="D60" s="7"/>
      <c r="E60" s="7"/>
      <c r="F60" s="6"/>
      <c r="G60" s="7"/>
      <c r="H60" s="7"/>
    </row>
    <row r="61" spans="2:8" x14ac:dyDescent="0.2">
      <c r="B61" s="6"/>
      <c r="C61" s="7"/>
      <c r="D61" s="7"/>
      <c r="E61" s="7"/>
      <c r="F61" s="6"/>
      <c r="G61" s="7"/>
      <c r="H61" s="7"/>
    </row>
    <row r="62" spans="2:8" x14ac:dyDescent="0.2">
      <c r="B62" s="6"/>
      <c r="C62" s="7"/>
      <c r="D62" s="7"/>
      <c r="E62" s="7"/>
      <c r="F62" s="6"/>
      <c r="G62" s="7"/>
      <c r="H62" s="7"/>
    </row>
    <row r="63" spans="2:8" x14ac:dyDescent="0.2">
      <c r="B63" s="6"/>
      <c r="C63" s="7"/>
      <c r="D63" s="7"/>
      <c r="E63" s="7"/>
      <c r="F63" s="6"/>
      <c r="G63" s="7"/>
      <c r="H63" s="7"/>
    </row>
    <row r="64" spans="2:8" x14ac:dyDescent="0.2">
      <c r="B64" s="6"/>
      <c r="C64" s="7"/>
      <c r="D64" s="7"/>
      <c r="E64" s="7"/>
      <c r="F64" s="6"/>
      <c r="G64" s="7"/>
      <c r="H64" s="7"/>
    </row>
    <row r="65" spans="2:8" x14ac:dyDescent="0.2">
      <c r="B65" s="6"/>
      <c r="C65" s="7"/>
      <c r="D65" s="7"/>
      <c r="E65" s="7"/>
      <c r="F65" s="6"/>
      <c r="G65" s="7"/>
      <c r="H65" s="7"/>
    </row>
    <row r="66" spans="2:8" x14ac:dyDescent="0.2">
      <c r="B66" s="6"/>
      <c r="C66" s="7"/>
      <c r="D66" s="7"/>
      <c r="E66" s="7"/>
      <c r="F66" s="6"/>
      <c r="G66" s="7"/>
      <c r="H66" s="7"/>
    </row>
    <row r="67" spans="2:8" x14ac:dyDescent="0.2">
      <c r="B67" s="6"/>
      <c r="C67" s="7"/>
      <c r="D67" s="7"/>
      <c r="E67" s="7"/>
      <c r="F67" s="6"/>
      <c r="G67" s="7"/>
      <c r="H67" s="7"/>
    </row>
    <row r="68" spans="2:8" x14ac:dyDescent="0.2">
      <c r="B68" s="6"/>
      <c r="C68" s="7"/>
      <c r="D68" s="7"/>
      <c r="E68" s="7"/>
      <c r="F68" s="6"/>
      <c r="G68" s="7"/>
      <c r="H68" s="7"/>
    </row>
    <row r="69" spans="2:8" x14ac:dyDescent="0.2">
      <c r="B69" s="6"/>
      <c r="C69" s="7"/>
      <c r="D69" s="7"/>
      <c r="E69" s="7"/>
      <c r="F69" s="6"/>
      <c r="G69" s="7"/>
      <c r="H69" s="7"/>
    </row>
    <row r="70" spans="2:8" x14ac:dyDescent="0.2">
      <c r="B70" s="6"/>
      <c r="C70" s="7"/>
      <c r="D70" s="7"/>
      <c r="E70" s="7"/>
      <c r="F70" s="6"/>
      <c r="G70" s="7"/>
      <c r="H70" s="7"/>
    </row>
    <row r="71" spans="2:8" x14ac:dyDescent="0.2">
      <c r="B71" s="6"/>
      <c r="C71" s="7"/>
      <c r="D71" s="7"/>
      <c r="E71" s="7"/>
      <c r="F71" s="6"/>
      <c r="G71" s="7"/>
      <c r="H71" s="7"/>
    </row>
    <row r="72" spans="2:8" x14ac:dyDescent="0.2">
      <c r="B72" s="6"/>
      <c r="C72" s="7"/>
      <c r="D72" s="7"/>
      <c r="E72" s="7"/>
      <c r="F72" s="6"/>
      <c r="G72" s="7"/>
      <c r="H72" s="7"/>
    </row>
    <row r="73" spans="2:8" x14ac:dyDescent="0.2">
      <c r="B73" s="6"/>
      <c r="C73" s="7"/>
      <c r="D73" s="7"/>
      <c r="E73" s="7"/>
      <c r="F73" s="6"/>
      <c r="G73" s="7"/>
      <c r="H73" s="7"/>
    </row>
    <row r="74" spans="2:8" x14ac:dyDescent="0.2">
      <c r="B74" s="6"/>
      <c r="C74" s="7"/>
      <c r="D74" s="7"/>
      <c r="E74" s="7"/>
      <c r="F74" s="6"/>
      <c r="G74" s="7"/>
      <c r="H74" s="7"/>
    </row>
    <row r="75" spans="2:8" x14ac:dyDescent="0.2">
      <c r="B75" s="6"/>
      <c r="C75" s="7"/>
      <c r="D75" s="7"/>
      <c r="E75" s="7"/>
      <c r="F75" s="6"/>
      <c r="G75" s="7"/>
      <c r="H75" s="7"/>
    </row>
    <row r="76" spans="2:8" x14ac:dyDescent="0.2">
      <c r="B76" s="6"/>
      <c r="C76" s="7"/>
      <c r="D76" s="7"/>
      <c r="E76" s="7"/>
      <c r="F76" s="6"/>
      <c r="G76" s="7"/>
      <c r="H76" s="7"/>
    </row>
    <row r="77" spans="2:8" x14ac:dyDescent="0.2">
      <c r="B77" s="6"/>
      <c r="C77" s="7"/>
      <c r="D77" s="7"/>
      <c r="E77" s="7"/>
      <c r="F77" s="6"/>
      <c r="G77" s="7"/>
      <c r="H77" s="7"/>
    </row>
    <row r="78" spans="2:8" x14ac:dyDescent="0.2">
      <c r="B78" s="6"/>
      <c r="C78" s="7"/>
      <c r="D78" s="7"/>
      <c r="E78" s="7"/>
      <c r="F78" s="6"/>
      <c r="G78" s="7"/>
      <c r="H78" s="7"/>
    </row>
    <row r="79" spans="2:8" x14ac:dyDescent="0.2">
      <c r="B79" s="6"/>
      <c r="C79" s="7"/>
      <c r="D79" s="7"/>
      <c r="E79" s="7"/>
      <c r="F79" s="6"/>
      <c r="G79" s="7"/>
      <c r="H79" s="7"/>
    </row>
    <row r="80" spans="2:8" x14ac:dyDescent="0.2">
      <c r="B80" s="6"/>
      <c r="C80" s="7"/>
      <c r="D80" s="7"/>
      <c r="E80" s="7"/>
      <c r="F80" s="6"/>
      <c r="G80" s="7"/>
      <c r="H80" s="7"/>
    </row>
    <row r="81" spans="2:8" x14ac:dyDescent="0.2">
      <c r="B81" s="6"/>
      <c r="C81" s="7"/>
      <c r="D81" s="7"/>
      <c r="E81" s="7"/>
      <c r="F81" s="6"/>
      <c r="G81" s="7"/>
      <c r="H81" s="7"/>
    </row>
    <row r="82" spans="2:8" x14ac:dyDescent="0.2">
      <c r="B82" s="6"/>
      <c r="C82" s="7"/>
      <c r="D82" s="7"/>
      <c r="E82" s="7"/>
      <c r="F82" s="6"/>
      <c r="G82" s="7"/>
      <c r="H82" s="7"/>
    </row>
    <row r="83" spans="2:8" x14ac:dyDescent="0.2">
      <c r="B83" s="6"/>
      <c r="C83" s="7"/>
      <c r="D83" s="7"/>
      <c r="E83" s="7"/>
      <c r="F83" s="6"/>
      <c r="G83" s="7"/>
      <c r="H83" s="7"/>
    </row>
    <row r="84" spans="2:8" x14ac:dyDescent="0.2">
      <c r="B84" s="6"/>
      <c r="C84" s="7"/>
      <c r="D84" s="7"/>
      <c r="E84" s="7"/>
      <c r="F84" s="6"/>
      <c r="G84" s="7"/>
      <c r="H84" s="7"/>
    </row>
    <row r="85" spans="2:8" x14ac:dyDescent="0.2">
      <c r="B85" s="6"/>
      <c r="C85" s="7"/>
      <c r="D85" s="7"/>
      <c r="E85" s="7"/>
      <c r="F85" s="6"/>
      <c r="G85" s="7"/>
      <c r="H85" s="7"/>
    </row>
    <row r="86" spans="2:8" x14ac:dyDescent="0.2">
      <c r="B86" s="6"/>
      <c r="C86" s="7"/>
      <c r="D86" s="7"/>
      <c r="E86" s="7"/>
      <c r="F86" s="6"/>
      <c r="G86" s="7"/>
      <c r="H86" s="7"/>
    </row>
    <row r="87" spans="2:8" x14ac:dyDescent="0.2">
      <c r="B87" s="6"/>
      <c r="C87" s="7"/>
      <c r="D87" s="7"/>
      <c r="E87" s="7"/>
      <c r="F87" s="6"/>
      <c r="G87" s="7"/>
      <c r="H87" s="7"/>
    </row>
    <row r="89" spans="2:8" x14ac:dyDescent="0.2">
      <c r="B89" s="37"/>
      <c r="C89" s="37"/>
      <c r="D89" s="37"/>
    </row>
    <row r="90" spans="2:8" x14ac:dyDescent="0.2">
      <c r="B90" s="36"/>
      <c r="C90" s="36"/>
      <c r="D90" s="36"/>
      <c r="G90" s="36"/>
      <c r="H90" s="37"/>
    </row>
    <row r="91" spans="2:8" x14ac:dyDescent="0.2">
      <c r="B91" s="36"/>
      <c r="C91" s="36"/>
      <c r="D91" s="36"/>
      <c r="F91" s="36"/>
      <c r="H91" s="37"/>
    </row>
  </sheetData>
  <sheetProtection selectLockedCells="1" selectUnlockedCells="1"/>
  <mergeCells count="8">
    <mergeCell ref="G44:H44"/>
    <mergeCell ref="G45:H45"/>
    <mergeCell ref="B2:H2"/>
    <mergeCell ref="B3:H3"/>
    <mergeCell ref="B4:H4"/>
    <mergeCell ref="B5:H5"/>
    <mergeCell ref="G39:H39"/>
    <mergeCell ref="G40:H40"/>
  </mergeCells>
  <printOptions horizontalCentered="1" verticalCentered="1"/>
  <pageMargins left="0.63" right="0.64" top="0.59055118110236227" bottom="0.39370078740157483" header="0.51181102362204722" footer="0.51181102362204722"/>
  <pageSetup scale="9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J54"/>
  <sheetViews>
    <sheetView showGridLines="0" tabSelected="1" topLeftCell="A4" zoomScale="85" zoomScaleNormal="85" workbookViewId="0">
      <selection activeCell="I11" sqref="I11"/>
    </sheetView>
  </sheetViews>
  <sheetFormatPr baseColWidth="10" defaultRowHeight="12.75" x14ac:dyDescent="0.2"/>
  <cols>
    <col min="1" max="1" width="11.42578125" style="2"/>
    <col min="2" max="2" width="16" style="2" customWidth="1"/>
    <col min="3" max="3" width="12.5703125" style="2" customWidth="1"/>
    <col min="4" max="4" width="7.7109375" style="2" customWidth="1"/>
    <col min="5" max="5" width="14.7109375" style="2" customWidth="1"/>
    <col min="6" max="6" width="7.7109375" style="2" customWidth="1"/>
    <col min="7" max="7" width="16.5703125" style="2" bestFit="1" customWidth="1"/>
    <col min="8" max="8" width="3.5703125" style="2" customWidth="1"/>
    <col min="9" max="9" width="15.7109375" style="2" bestFit="1" customWidth="1"/>
    <col min="10" max="10" width="14.5703125" style="2" bestFit="1" customWidth="1"/>
    <col min="11" max="16" width="11.42578125" style="2"/>
    <col min="17" max="17" width="13.5703125" style="2" bestFit="1" customWidth="1"/>
    <col min="18" max="16384" width="11.42578125" style="2"/>
  </cols>
  <sheetData>
    <row r="2" spans="2:8" ht="42" customHeight="1" x14ac:dyDescent="0.25">
      <c r="B2" s="49" t="s">
        <v>32</v>
      </c>
      <c r="C2" s="49"/>
      <c r="D2" s="49"/>
      <c r="E2" s="49"/>
      <c r="F2" s="49"/>
      <c r="G2" s="49"/>
      <c r="H2" s="49"/>
    </row>
    <row r="3" spans="2:8" ht="15" x14ac:dyDescent="0.25">
      <c r="B3" s="3" t="s">
        <v>33</v>
      </c>
      <c r="C3" s="3"/>
      <c r="D3" s="3"/>
      <c r="E3" s="3"/>
      <c r="F3" s="3"/>
      <c r="G3" s="3"/>
      <c r="H3" s="3"/>
    </row>
    <row r="4" spans="2:8" x14ac:dyDescent="0.2">
      <c r="B4" s="4" t="s">
        <v>34</v>
      </c>
      <c r="C4" s="4"/>
      <c r="D4" s="4"/>
      <c r="E4" s="4"/>
      <c r="F4" s="4"/>
      <c r="G4" s="4"/>
      <c r="H4" s="4"/>
    </row>
    <row r="5" spans="2:8" x14ac:dyDescent="0.2">
      <c r="B5" s="50" t="s">
        <v>3</v>
      </c>
      <c r="C5" s="50"/>
      <c r="D5" s="50"/>
      <c r="E5" s="50"/>
      <c r="F5" s="50"/>
      <c r="G5" s="50"/>
      <c r="H5" s="50"/>
    </row>
    <row r="6" spans="2:8" x14ac:dyDescent="0.2">
      <c r="B6" s="7"/>
      <c r="C6" s="7"/>
      <c r="D6" s="7"/>
      <c r="E6" s="7"/>
      <c r="F6" s="7"/>
      <c r="G6" s="6"/>
      <c r="H6" s="6"/>
    </row>
    <row r="7" spans="2:8" x14ac:dyDescent="0.2">
      <c r="B7" s="7"/>
      <c r="C7" s="7"/>
      <c r="D7" s="7"/>
      <c r="E7" s="7"/>
      <c r="F7" s="7"/>
    </row>
    <row r="8" spans="2:8" x14ac:dyDescent="0.2">
      <c r="B8" s="16" t="s">
        <v>35</v>
      </c>
      <c r="C8" s="6"/>
      <c r="D8" s="6"/>
      <c r="E8" s="6"/>
      <c r="F8" s="6"/>
      <c r="G8" s="51">
        <f>SUM(G10:G12)</f>
        <v>24754437.649999999</v>
      </c>
      <c r="H8" s="15"/>
    </row>
    <row r="9" spans="2:8" x14ac:dyDescent="0.2">
      <c r="G9" s="13"/>
    </row>
    <row r="10" spans="2:8" x14ac:dyDescent="0.2">
      <c r="B10" s="15" t="s">
        <v>36</v>
      </c>
      <c r="C10" s="7"/>
      <c r="D10" s="7"/>
      <c r="G10" s="13">
        <v>31.16</v>
      </c>
      <c r="H10" s="52"/>
    </row>
    <row r="11" spans="2:8" x14ac:dyDescent="0.2">
      <c r="B11" s="15" t="s">
        <v>37</v>
      </c>
      <c r="C11" s="7"/>
      <c r="D11" s="7"/>
      <c r="G11" s="13">
        <v>24494406.489999998</v>
      </c>
      <c r="H11" s="53"/>
    </row>
    <row r="12" spans="2:8" x14ac:dyDescent="0.2">
      <c r="B12" s="15" t="s">
        <v>38</v>
      </c>
      <c r="C12" s="7"/>
      <c r="D12" s="7"/>
      <c r="G12" s="13">
        <v>260000</v>
      </c>
      <c r="H12" s="53"/>
    </row>
    <row r="13" spans="2:8" x14ac:dyDescent="0.2">
      <c r="B13" s="54"/>
      <c r="C13" s="54"/>
      <c r="D13" s="54"/>
      <c r="E13" s="54"/>
      <c r="F13" s="54"/>
      <c r="G13" s="24"/>
      <c r="H13" s="54"/>
    </row>
    <row r="14" spans="2:8" x14ac:dyDescent="0.2">
      <c r="B14" s="8"/>
      <c r="G14" s="13"/>
      <c r="H14" s="15"/>
    </row>
    <row r="15" spans="2:8" x14ac:dyDescent="0.2">
      <c r="B15" s="16" t="s">
        <v>39</v>
      </c>
      <c r="C15" s="15"/>
      <c r="D15" s="15"/>
      <c r="G15" s="13"/>
      <c r="H15" s="15"/>
    </row>
    <row r="16" spans="2:8" x14ac:dyDescent="0.2">
      <c r="B16" s="15"/>
      <c r="C16" s="15"/>
      <c r="D16" s="15"/>
      <c r="G16" s="13"/>
      <c r="H16" s="15"/>
    </row>
    <row r="17" spans="2:8" x14ac:dyDescent="0.2">
      <c r="B17" s="55" t="s">
        <v>40</v>
      </c>
      <c r="C17" s="56"/>
      <c r="D17" s="56"/>
      <c r="G17" s="57">
        <f>SUM(G18:G19)</f>
        <v>278368.08999999997</v>
      </c>
      <c r="H17" s="15"/>
    </row>
    <row r="18" spans="2:8" x14ac:dyDescent="0.2">
      <c r="B18" s="58" t="s">
        <v>41</v>
      </c>
      <c r="C18" s="56"/>
      <c r="D18" s="56"/>
      <c r="G18" s="13">
        <v>132003</v>
      </c>
      <c r="H18" s="52"/>
    </row>
    <row r="19" spans="2:8" x14ac:dyDescent="0.2">
      <c r="B19" s="58" t="s">
        <v>42</v>
      </c>
      <c r="G19" s="13">
        <v>146365.09</v>
      </c>
      <c r="H19" s="53"/>
    </row>
    <row r="20" spans="2:8" x14ac:dyDescent="0.2">
      <c r="B20" s="58"/>
      <c r="G20" s="13"/>
      <c r="H20" s="15"/>
    </row>
    <row r="21" spans="2:8" x14ac:dyDescent="0.2">
      <c r="B21" s="38" t="s">
        <v>43</v>
      </c>
      <c r="C21" s="41"/>
      <c r="D21" s="41"/>
      <c r="E21" s="41"/>
      <c r="F21" s="41"/>
      <c r="G21" s="59">
        <f>G8-G17</f>
        <v>24476069.559999999</v>
      </c>
      <c r="H21" s="41"/>
    </row>
    <row r="22" spans="2:8" ht="12.75" customHeight="1" x14ac:dyDescent="0.2">
      <c r="B22" s="41"/>
      <c r="C22" s="41"/>
      <c r="D22" s="41"/>
      <c r="E22" s="41"/>
      <c r="F22" s="41"/>
      <c r="G22" s="60"/>
      <c r="H22" s="41"/>
    </row>
    <row r="23" spans="2:8" ht="12.75" customHeight="1" x14ac:dyDescent="0.2">
      <c r="B23" s="38" t="s">
        <v>44</v>
      </c>
      <c r="C23" s="41"/>
      <c r="D23" s="41"/>
      <c r="E23" s="41"/>
      <c r="F23" s="41"/>
      <c r="G23" s="60"/>
      <c r="H23" s="41"/>
    </row>
    <row r="24" spans="2:8" ht="12.75" customHeight="1" x14ac:dyDescent="0.2">
      <c r="B24" s="41" t="s">
        <v>45</v>
      </c>
      <c r="C24" s="41"/>
      <c r="D24" s="41"/>
      <c r="E24" s="41"/>
      <c r="F24" s="41"/>
      <c r="G24" s="60">
        <v>71.430000000000007</v>
      </c>
      <c r="H24" s="41"/>
    </row>
    <row r="25" spans="2:8" ht="12.75" customHeight="1" x14ac:dyDescent="0.2">
      <c r="B25" s="41"/>
      <c r="C25" s="41"/>
      <c r="D25" s="41"/>
      <c r="E25" s="41"/>
      <c r="F25" s="41"/>
      <c r="G25" s="60"/>
      <c r="H25" s="41"/>
    </row>
    <row r="26" spans="2:8" ht="12.75" customHeight="1" x14ac:dyDescent="0.2">
      <c r="B26" s="38" t="s">
        <v>46</v>
      </c>
      <c r="C26" s="41"/>
      <c r="D26" s="41"/>
      <c r="E26" s="41"/>
      <c r="F26" s="41"/>
      <c r="G26" s="59">
        <f>G21+G24</f>
        <v>24476140.989999998</v>
      </c>
      <c r="H26" s="41"/>
    </row>
    <row r="27" spans="2:8" ht="12.75" customHeight="1" x14ac:dyDescent="0.2">
      <c r="B27" s="41"/>
      <c r="C27" s="41"/>
      <c r="D27" s="41"/>
      <c r="E27" s="41"/>
      <c r="F27" s="41"/>
      <c r="G27" s="60"/>
      <c r="H27" s="41"/>
    </row>
    <row r="28" spans="2:8" ht="12.75" customHeight="1" x14ac:dyDescent="0.2">
      <c r="B28" s="16" t="s">
        <v>39</v>
      </c>
      <c r="C28" s="41"/>
      <c r="D28" s="41"/>
      <c r="E28" s="41"/>
      <c r="F28" s="41"/>
      <c r="G28" s="60"/>
      <c r="H28" s="41"/>
    </row>
    <row r="29" spans="2:8" ht="12.75" customHeight="1" x14ac:dyDescent="0.2">
      <c r="B29" s="41"/>
      <c r="C29" s="41"/>
      <c r="D29" s="41"/>
      <c r="E29" s="41"/>
      <c r="F29" s="41"/>
      <c r="G29" s="60"/>
      <c r="H29" s="41"/>
    </row>
    <row r="30" spans="2:8" ht="12.75" customHeight="1" x14ac:dyDescent="0.2">
      <c r="B30" s="61" t="s">
        <v>47</v>
      </c>
      <c r="C30" s="41"/>
      <c r="D30" s="41"/>
      <c r="E30" s="41"/>
      <c r="F30" s="41"/>
      <c r="G30" s="60">
        <f>+G26*0.1</f>
        <v>2447614.0989999999</v>
      </c>
      <c r="H30" s="41"/>
    </row>
    <row r="31" spans="2:8" ht="12.75" customHeight="1" x14ac:dyDescent="0.2">
      <c r="B31" s="61"/>
      <c r="C31" s="41"/>
      <c r="D31" s="41"/>
      <c r="E31" s="41"/>
      <c r="F31" s="41"/>
      <c r="G31" s="60"/>
      <c r="H31" s="41"/>
    </row>
    <row r="32" spans="2:8" ht="12.75" customHeight="1" x14ac:dyDescent="0.2">
      <c r="B32" s="38" t="s">
        <v>48</v>
      </c>
      <c r="C32" s="41"/>
      <c r="D32" s="41"/>
      <c r="E32" s="41"/>
      <c r="F32" s="41"/>
      <c r="G32" s="59">
        <f>+G26-G30</f>
        <v>22028526.890999999</v>
      </c>
      <c r="H32" s="41"/>
    </row>
    <row r="33" spans="2:10" ht="12.75" customHeight="1" x14ac:dyDescent="0.2">
      <c r="B33" s="41"/>
      <c r="C33" s="41"/>
      <c r="D33" s="41"/>
      <c r="E33" s="41"/>
      <c r="F33" s="41"/>
      <c r="G33" s="60"/>
      <c r="H33" s="41"/>
    </row>
    <row r="34" spans="2:10" ht="5.25" hidden="1" customHeight="1" x14ac:dyDescent="0.25">
      <c r="B34" s="15"/>
      <c r="C34" s="47"/>
      <c r="D34" s="47"/>
      <c r="E34" s="47"/>
      <c r="F34" s="47"/>
      <c r="G34" s="62"/>
      <c r="H34" s="45"/>
    </row>
    <row r="35" spans="2:10" hidden="1" x14ac:dyDescent="0.2">
      <c r="B35" s="61" t="s">
        <v>49</v>
      </c>
      <c r="C35" s="47"/>
      <c r="D35" s="47"/>
      <c r="E35" s="47"/>
      <c r="F35" s="47"/>
      <c r="G35" s="13"/>
      <c r="H35" s="47"/>
    </row>
    <row r="36" spans="2:10" x14ac:dyDescent="0.2">
      <c r="C36" s="47"/>
      <c r="D36" s="47"/>
      <c r="E36" s="47"/>
      <c r="F36" s="47"/>
      <c r="G36" s="14"/>
      <c r="H36" s="47"/>
    </row>
    <row r="37" spans="2:10" x14ac:dyDescent="0.2">
      <c r="C37" s="47"/>
      <c r="D37" s="47"/>
      <c r="E37" s="47"/>
      <c r="F37" s="47"/>
      <c r="G37" s="14"/>
      <c r="H37" s="47"/>
    </row>
    <row r="38" spans="2:10" x14ac:dyDescent="0.2">
      <c r="B38" s="47"/>
      <c r="C38" s="47"/>
      <c r="D38" s="47"/>
      <c r="E38" s="47"/>
      <c r="F38" s="47"/>
      <c r="G38" s="14"/>
      <c r="H38" s="47"/>
    </row>
    <row r="39" spans="2:10" ht="15.75" thickBot="1" x14ac:dyDescent="0.3">
      <c r="B39" s="46" t="s">
        <v>50</v>
      </c>
      <c r="C39" s="46"/>
      <c r="D39" s="46"/>
      <c r="E39" s="46"/>
      <c r="F39" s="46"/>
      <c r="G39" s="63">
        <f>+G32-G35</f>
        <v>22028526.890999999</v>
      </c>
      <c r="H39" s="46"/>
      <c r="J39" s="25"/>
    </row>
    <row r="40" spans="2:10" ht="15.75" thickTop="1" x14ac:dyDescent="0.25">
      <c r="B40" s="48"/>
      <c r="C40" s="48"/>
      <c r="D40" s="48"/>
      <c r="E40" s="48"/>
      <c r="F40" s="48"/>
      <c r="G40" s="45"/>
      <c r="H40" s="45"/>
    </row>
    <row r="41" spans="2:10" ht="15" x14ac:dyDescent="0.25">
      <c r="B41" s="48"/>
      <c r="C41" s="48"/>
      <c r="D41" s="48"/>
      <c r="E41" s="48"/>
      <c r="F41" s="48"/>
      <c r="G41" s="45"/>
      <c r="H41" s="45"/>
    </row>
    <row r="42" spans="2:10" x14ac:dyDescent="0.2">
      <c r="B42" s="7"/>
      <c r="C42" s="7"/>
      <c r="D42" s="7"/>
      <c r="E42" s="7"/>
      <c r="F42" s="7"/>
      <c r="G42" s="6"/>
      <c r="H42" s="6"/>
    </row>
    <row r="43" spans="2:10" x14ac:dyDescent="0.2">
      <c r="B43" s="7"/>
      <c r="C43" s="7"/>
      <c r="D43" s="7"/>
      <c r="E43" s="7"/>
      <c r="F43" s="7"/>
      <c r="G43" s="6"/>
      <c r="H43" s="6"/>
    </row>
    <row r="44" spans="2:10" x14ac:dyDescent="0.2">
      <c r="B44" s="7"/>
      <c r="C44" s="7"/>
      <c r="D44" s="7"/>
      <c r="E44" s="7"/>
      <c r="F44" s="7"/>
      <c r="G44" s="6"/>
      <c r="H44" s="6"/>
    </row>
    <row r="45" spans="2:10" x14ac:dyDescent="0.2">
      <c r="B45" s="7"/>
      <c r="C45" s="7"/>
      <c r="D45" s="7"/>
      <c r="E45" s="7"/>
      <c r="F45" s="7"/>
      <c r="G45" s="6"/>
      <c r="H45" s="6"/>
    </row>
    <row r="46" spans="2:10" x14ac:dyDescent="0.2">
      <c r="B46" s="30" t="s">
        <v>26</v>
      </c>
      <c r="C46" s="30"/>
      <c r="F46" s="30" t="s">
        <v>27</v>
      </c>
      <c r="G46" s="30"/>
      <c r="H46" s="30"/>
    </row>
    <row r="47" spans="2:10" x14ac:dyDescent="0.2">
      <c r="B47" s="31" t="s">
        <v>28</v>
      </c>
      <c r="C47" s="31"/>
      <c r="F47" s="31" t="s">
        <v>29</v>
      </c>
      <c r="G47" s="31"/>
      <c r="H47" s="31"/>
    </row>
    <row r="48" spans="2:10" x14ac:dyDescent="0.2">
      <c r="C48" s="29"/>
    </row>
    <row r="49" spans="2:8" x14ac:dyDescent="0.2">
      <c r="C49" s="29"/>
    </row>
    <row r="50" spans="2:8" x14ac:dyDescent="0.2">
      <c r="C50" s="29"/>
    </row>
    <row r="52" spans="2:8" x14ac:dyDescent="0.2">
      <c r="E52" s="6"/>
      <c r="F52" s="6"/>
    </row>
    <row r="53" spans="2:8" x14ac:dyDescent="0.2">
      <c r="B53" s="32"/>
      <c r="C53" s="33"/>
      <c r="D53" s="30" t="s">
        <v>30</v>
      </c>
      <c r="E53" s="30"/>
      <c r="F53" s="30"/>
      <c r="G53" s="33"/>
      <c r="H53" s="32"/>
    </row>
    <row r="54" spans="2:8" x14ac:dyDescent="0.2">
      <c r="B54" s="32"/>
      <c r="C54" s="33"/>
      <c r="D54" s="64" t="s">
        <v>31</v>
      </c>
      <c r="E54" s="64"/>
      <c r="F54" s="64"/>
      <c r="G54" s="33"/>
      <c r="H54" s="32"/>
    </row>
  </sheetData>
  <sheetProtection selectLockedCells="1" selectUnlockedCells="1"/>
  <mergeCells count="10">
    <mergeCell ref="B47:C47"/>
    <mergeCell ref="F47:H47"/>
    <mergeCell ref="D53:F53"/>
    <mergeCell ref="D54:F54"/>
    <mergeCell ref="B2:H2"/>
    <mergeCell ref="B3:H3"/>
    <mergeCell ref="B4:H4"/>
    <mergeCell ref="B5:H5"/>
    <mergeCell ref="B46:C46"/>
    <mergeCell ref="F46:H46"/>
  </mergeCells>
  <printOptions horizontalCentered="1"/>
  <pageMargins left="0.39370078740157483" right="0.39370078740157483" top="0.68" bottom="0.39370078740157483" header="0.51181102362204722" footer="0.51181102362204722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GRAL. IF BAC  BOLSA</vt:lpstr>
      <vt:lpstr>ER IF BAC BOLSA</vt:lpstr>
      <vt:lpstr>'BALANCE GRAL. IF BAC  BOLSA'!Área_de_impresión</vt:lpstr>
      <vt:lpstr>'ER IF BAC BOLSA'!Área_de_impresión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Garcia</dc:creator>
  <cp:lastModifiedBy>Rene Garcia</cp:lastModifiedBy>
  <dcterms:created xsi:type="dcterms:W3CDTF">2017-02-24T20:50:13Z</dcterms:created>
  <dcterms:modified xsi:type="dcterms:W3CDTF">2017-02-24T20:51:34Z</dcterms:modified>
</cp:coreProperties>
</file>